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D024EDC5-1FD3-034A-AF7F-DF7F51633D8E}" xr6:coauthVersionLast="47" xr6:coauthVersionMax="47" xr10:uidLastSave="{00000000-0000-0000-0000-000000000000}"/>
  <bookViews>
    <workbookView xWindow="0" yWindow="480" windowWidth="38400" windowHeight="21120" xr2:uid="{00000000-000D-0000-FFFF-FFFF00000000}"/>
  </bookViews>
  <sheets>
    <sheet name="Sheet1" sheetId="1" r:id="rId1"/>
  </sheets>
  <definedNames>
    <definedName name="_xlnm.Print_Area" localSheetId="0">Sheet1!$A$1:$AF$57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7" i="1" l="1"/>
  <c r="V35" i="1" l="1"/>
  <c r="V36" i="1" s="1"/>
  <c r="V34" i="1"/>
  <c r="V38" i="1" l="1"/>
  <c r="V39" i="1" l="1"/>
  <c r="V41" i="1" s="1"/>
  <c r="V40" i="1" l="1"/>
</calcChain>
</file>

<file path=xl/sharedStrings.xml><?xml version="1.0" encoding="utf-8"?>
<sst xmlns="http://schemas.openxmlformats.org/spreadsheetml/2006/main" count="130" uniqueCount="118">
  <si>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</si>
  <si>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</si>
  <si>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</si>
  <si>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</si>
  <si>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</si>
  <si>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</si>
  <si>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</si>
  <si>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</si>
  <si>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</si>
  <si>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</si>
  <si>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</si>
  <si>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</si>
  <si>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</si>
  <si>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</si>
  <si>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</si>
  <si>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</si>
  <si>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</si>
  <si>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</si>
  <si>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</si>
  <si>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</si>
  <si>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</si>
  <si>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</si>
  <si>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</si>
  <si>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</si>
  <si>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</si>
  <si>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</si>
  <si>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</si>
  <si>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</si>
  <si>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</si>
  <si>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</si>
  <si>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</si>
  <si>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</si>
  <si>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</si>
  <si>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</si>
  <si>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</si>
  <si>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</si>
  <si>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</si>
  <si>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</si>
  <si>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</si>
  <si>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</si>
  <si>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</si>
  <si>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</si>
  <si>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</si>
  <si>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</si>
  <si>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</si>
  <si>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</si>
  <si>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</si>
  <si>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</si>
  <si>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</si>
  <si>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</si>
  <si>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</si>
  <si>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</si>
  <si>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</si>
  <si>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</si>
  <si>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</si>
  <si>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広島</t>
    <phoneticPr fontId="1"/>
  </si>
  <si>
    <t>鳥取</t>
    <phoneticPr fontId="1"/>
  </si>
  <si>
    <t>島根</t>
    <phoneticPr fontId="1"/>
  </si>
  <si>
    <t>山口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</si>
  <si>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</si>
  <si>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</si>
  <si>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</si>
  <si>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</si>
  <si>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</si>
  <si>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</si>
  <si>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</si>
  <si>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</si>
  <si>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</si>
  <si>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</si>
  <si>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</si>
  <si>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</si>
  <si>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</si>
  <si>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商品合計</t>
    <rPh sb="0" eb="2">
      <t>ショウヒン</t>
    </rPh>
    <rPh sb="2" eb="4">
      <t>ゴウケイ</t>
    </rPh>
    <phoneticPr fontId="1"/>
  </si>
  <si>
    <t>配送料</t>
    <rPh sb="0" eb="1">
      <t>クバ</t>
    </rPh>
    <rPh sb="1" eb="3">
      <t>ソウリョウ</t>
    </rPh>
    <phoneticPr fontId="1"/>
  </si>
  <si>
    <t>代金引換手数料</t>
    <phoneticPr fontId="1"/>
  </si>
  <si>
    <t>小計</t>
    <rPh sb="0" eb="2">
      <t>コバカリ</t>
    </rPh>
    <phoneticPr fontId="1"/>
  </si>
  <si>
    <t>消費税額</t>
    <rPh sb="0" eb="3">
      <t>ショウヒゼイ</t>
    </rPh>
    <rPh sb="3" eb="4">
      <t>ガク</t>
    </rPh>
    <phoneticPr fontId="1"/>
  </si>
  <si>
    <t>＝</t>
    <phoneticPr fontId="1"/>
  </si>
  <si>
    <t>■お問い合わせ</t>
    <rPh sb="2" eb="3">
      <t>ト</t>
    </rPh>
    <rPh sb="4" eb="5">
      <t>ア</t>
    </rPh>
    <phoneticPr fontId="26"/>
  </si>
  <si>
    <t>〒311-2404</t>
    <phoneticPr fontId="26"/>
  </si>
  <si>
    <t>茨城県潮来市水原3080</t>
    <rPh sb="0" eb="3">
      <t>イバラキケン</t>
    </rPh>
    <rPh sb="3" eb="6">
      <t>イタコシ</t>
    </rPh>
    <rPh sb="6" eb="8">
      <t>ミズハラ</t>
    </rPh>
    <phoneticPr fontId="26"/>
  </si>
  <si>
    <t>TEL：0299-67-5151</t>
    <phoneticPr fontId="26"/>
  </si>
  <si>
    <t>FAX：0299-67-5120</t>
    <phoneticPr fontId="26"/>
  </si>
  <si>
    <t>E-mail：info@takasu-tsk.com</t>
    <phoneticPr fontId="26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</si>
  <si>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</si>
  <si>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</si>
  <si>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6"/>
  </si>
  <si>
    <t>KK-25SHPF</t>
    <phoneticPr fontId="1"/>
  </si>
  <si>
    <t>2枚</t>
    <phoneticPr fontId="1"/>
  </si>
  <si>
    <t>交換用空気清浄 パネルフィルターお申込み書</t>
    <rPh sb="0" eb="3">
      <t>コウカンヨウ</t>
    </rPh>
    <rPh sb="3" eb="5">
      <t>クウキ</t>
    </rPh>
    <rPh sb="5" eb="7">
      <t>セイジョウ</t>
    </rPh>
    <rPh sb="17" eb="19">
      <t>モウシコ</t>
    </rPh>
    <rPh sb="20" eb="21">
      <t>ショ</t>
    </rPh>
    <phoneticPr fontId="1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</si>
  <si>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</si>
  <si>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</si>
  <si>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</si>
  <si>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</si>
  <si>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香川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</si>
  <si>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</si>
  <si>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</si>
  <si>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</si>
  <si>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</si>
  <si>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URL：https://www.takasu-tsk.com</t>
    <phoneticPr fontId="26"/>
  </si>
  <si>
    <t>■配送料</t>
    <rPh sb="1" eb="4">
      <t>ハイソウリョウ</t>
    </rPh>
    <phoneticPr fontId="26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</si>
  <si>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</si>
  <si>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</si>
  <si>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</si>
  <si>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2,000円（2,200円）</t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</si>
  <si>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</si>
  <si>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</si>
  <si>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</si>
  <si>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</si>
  <si>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価格(税別）</t>
    <rPh sb="0" eb="2">
      <t>カカク</t>
    </rPh>
    <rPh sb="3" eb="4">
      <t>ゼイ</t>
    </rPh>
    <rPh sb="4" eb="5">
      <t xml:space="preserve">ベツ </t>
    </rPh>
    <phoneticPr fontId="1"/>
  </si>
  <si>
    <r>
      <rPr>
        <b/>
        <sz val="13"/>
        <color indexed="8"/>
        <rFont val="ＭＳ Ｐゴシック"/>
        <family val="3"/>
        <charset val="128"/>
      </rPr>
      <t xml:space="preserve">BF-532SHE／BF-533SHE  </t>
    </r>
    <r>
      <rPr>
        <sz val="10"/>
        <color indexed="8"/>
        <rFont val="ＭＳ Ｐゴシック"/>
        <family val="3"/>
        <charset val="128"/>
      </rPr>
      <t>（本体パネル用）</t>
    </r>
    <rPh sb="22" eb="24">
      <t>ホンタイ</t>
    </rPh>
    <phoneticPr fontId="1"/>
  </si>
  <si>
    <r>
      <rPr>
        <b/>
        <sz val="13"/>
        <color indexed="8"/>
        <rFont val="ＭＳ Ｐゴシック"/>
        <family val="3"/>
        <charset val="128"/>
      </rPr>
      <t xml:space="preserve">BF-532SHF／BF-533SHF  </t>
    </r>
    <r>
      <rPr>
        <sz val="10"/>
        <color indexed="8"/>
        <rFont val="ＭＳ Ｐゴシック"/>
        <family val="3"/>
        <charset val="128"/>
      </rPr>
      <t>（本体パネル用）</t>
    </r>
    <phoneticPr fontId="1"/>
  </si>
  <si>
    <r>
      <rPr>
        <b/>
        <sz val="13"/>
        <color indexed="8"/>
        <rFont val="ＭＳ Ｐゴシック"/>
        <family val="3"/>
        <charset val="128"/>
      </rPr>
      <t xml:space="preserve">BF-231SHA／BF-231SHA2  </t>
    </r>
    <r>
      <rPr>
        <sz val="10"/>
        <color indexed="8"/>
        <rFont val="ＭＳ Ｐゴシック"/>
        <family val="3"/>
        <charset val="128"/>
      </rPr>
      <t>（本体パネル用）</t>
    </r>
    <phoneticPr fontId="1"/>
  </si>
  <si>
    <r>
      <rPr>
        <b/>
        <sz val="13"/>
        <color indexed="8"/>
        <rFont val="ＭＳ Ｐゴシック"/>
        <family val="3"/>
        <charset val="128"/>
      </rPr>
      <t xml:space="preserve">BF-532SHD／BF-533SHD   </t>
    </r>
    <r>
      <rPr>
        <sz val="10"/>
        <color indexed="8"/>
        <rFont val="ＭＳ Ｐゴシック"/>
        <family val="3"/>
        <charset val="128"/>
      </rPr>
      <t>（本体パネル用）</t>
    </r>
    <rPh sb="28" eb="29">
      <t>ヨウ</t>
    </rPh>
    <phoneticPr fontId="1"/>
  </si>
  <si>
    <r>
      <t xml:space="preserve">BF-532SHD2／BF-533SHD2   </t>
    </r>
    <r>
      <rPr>
        <sz val="10"/>
        <color indexed="8"/>
        <rFont val="ＭＳ Ｐゴシック"/>
        <family val="3"/>
        <charset val="128"/>
      </rPr>
      <t>（本体パネル用）</t>
    </r>
    <phoneticPr fontId="1"/>
  </si>
  <si>
    <r>
      <t xml:space="preserve">BF-231SHC   </t>
    </r>
    <r>
      <rPr>
        <sz val="10"/>
        <color theme="1"/>
        <rFont val="ＭＳ Ｐゴシック"/>
        <family val="3"/>
        <charset val="128"/>
        <scheme val="minor"/>
      </rPr>
      <t>（本体パネル用）</t>
    </r>
    <phoneticPr fontId="1"/>
  </si>
  <si>
    <t>10,000円以上</t>
    <rPh sb="6" eb="7">
      <t>エn</t>
    </rPh>
    <rPh sb="7" eb="9">
      <t>イジョウ</t>
    </rPh>
    <phoneticPr fontId="1"/>
  </si>
  <si>
    <t>2310F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</si>
</sst>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4"/>
      <color theme="1"/>
      <name val="HGPｺﾞｼｯｸE"/>
      <family val="3"/>
      <charset val="128"/>
    </font>
    <font>
      <b/>
      <sz val="20"/>
      <color theme="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>
      <alignment vertical="center"/>
    </xf>
    <xf numFmtId="0" fontId="0" fillId="0" borderId="4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 applyAlignment="1"/>
    <xf numFmtId="49" fontId="4" fillId="0" borderId="4" xfId="0" applyNumberFormat="1" applyFont="1" applyBorder="1" applyAlignment="1">
      <alignment horizontal="center" vertical="center"/>
    </xf>
    <xf numFmtId="5" fontId="7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distributed" vertical="center"/>
    </xf>
    <xf numFmtId="5" fontId="10" fillId="0" borderId="0" xfId="0" applyNumberFormat="1" applyFont="1" applyAlignment="1">
      <alignment horizontal="right" vertical="center" indent="1" shrinkToFit="1"/>
    </xf>
    <xf numFmtId="176" fontId="11" fillId="0" borderId="0" xfId="0" applyNumberFormat="1" applyFont="1" applyAlignment="1">
      <alignment horizontal="center" vertical="center" shrinkToFit="1"/>
    </xf>
    <xf numFmtId="0" fontId="13" fillId="0" borderId="6" xfId="0" applyFont="1" applyBorder="1">
      <alignment vertical="center"/>
    </xf>
    <xf numFmtId="5" fontId="13" fillId="0" borderId="6" xfId="0" applyNumberFormat="1" applyFont="1" applyBorder="1">
      <alignment vertical="center"/>
    </xf>
    <xf numFmtId="0" fontId="13" fillId="0" borderId="6" xfId="0" applyFont="1" applyBorder="1" applyAlignment="1">
      <alignment vertical="center" shrinkToFit="1"/>
    </xf>
    <xf numFmtId="49" fontId="13" fillId="0" borderId="4" xfId="0" applyNumberFormat="1" applyFont="1" applyBorder="1" applyAlignment="1">
      <alignment horizontal="center" vertical="center"/>
    </xf>
    <xf numFmtId="49" fontId="9" fillId="2" borderId="6" xfId="0" applyNumberFormat="1" applyFont="1" applyFill="1" applyBorder="1">
      <alignment vertical="center"/>
    </xf>
    <xf numFmtId="5" fontId="4" fillId="0" borderId="0" xfId="0" applyNumberFormat="1" applyFont="1">
      <alignment vertical="center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27" fillId="0" borderId="0" xfId="0" applyFont="1" applyAlignment="1">
      <alignment vertical="top" wrapText="1"/>
    </xf>
    <xf numFmtId="0" fontId="14" fillId="0" borderId="0" xfId="0" applyFont="1" applyAlignment="1">
      <alignment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5" fontId="7" fillId="0" borderId="4" xfId="0" applyNumberFormat="1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5" fontId="7" fillId="0" borderId="4" xfId="0" applyNumberFormat="1" applyFont="1" applyBorder="1" applyAlignment="1">
      <alignment horizontal="right" vertical="center" indent="1"/>
    </xf>
    <xf numFmtId="5" fontId="7" fillId="0" borderId="11" xfId="0" applyNumberFormat="1" applyFont="1" applyBorder="1" applyAlignment="1">
      <alignment horizontal="right" vertical="center" indent="1"/>
    </xf>
    <xf numFmtId="0" fontId="21" fillId="3" borderId="28" xfId="0" applyFont="1" applyFill="1" applyBorder="1" applyAlignment="1" applyProtection="1">
      <alignment horizontal="center" vertical="center"/>
      <protection locked="0"/>
    </xf>
    <xf numFmtId="0" fontId="21" fillId="3" borderId="29" xfId="0" applyFont="1" applyFill="1" applyBorder="1" applyAlignment="1" applyProtection="1">
      <alignment horizontal="center" vertical="center"/>
      <protection locked="0"/>
    </xf>
    <xf numFmtId="0" fontId="21" fillId="3" borderId="3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5" fontId="13" fillId="0" borderId="15" xfId="0" applyNumberFormat="1" applyFont="1" applyBorder="1" applyAlignment="1">
      <alignment horizontal="center" vertical="center"/>
    </xf>
    <xf numFmtId="5" fontId="13" fillId="0" borderId="31" xfId="0" applyNumberFormat="1" applyFont="1" applyBorder="1" applyAlignment="1">
      <alignment horizontal="center" vertical="center"/>
    </xf>
    <xf numFmtId="5" fontId="13" fillId="0" borderId="32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 indent="1" shrinkToFit="1"/>
    </xf>
    <xf numFmtId="0" fontId="22" fillId="0" borderId="4" xfId="0" applyFont="1" applyBorder="1" applyAlignment="1">
      <alignment horizontal="left" vertical="center" indent="1" shrinkToFit="1"/>
    </xf>
    <xf numFmtId="0" fontId="22" fillId="0" borderId="5" xfId="0" applyFont="1" applyBorder="1" applyAlignment="1">
      <alignment horizontal="left" vertical="center" indent="1" shrinkToFit="1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8" fillId="0" borderId="24" xfId="0" applyFont="1" applyBorder="1" applyAlignment="1">
      <alignment horizontal="left" vertical="center" indent="1" shrinkToFit="1"/>
    </xf>
    <xf numFmtId="0" fontId="13" fillId="0" borderId="6" xfId="0" applyFont="1" applyBorder="1" applyAlignment="1">
      <alignment horizontal="left" vertical="center" indent="1" shrinkToFit="1"/>
    </xf>
    <xf numFmtId="0" fontId="13" fillId="0" borderId="7" xfId="0" applyFont="1" applyBorder="1" applyAlignment="1">
      <alignment horizontal="left" vertical="center" indent="1" shrinkToFit="1"/>
    </xf>
    <xf numFmtId="0" fontId="28" fillId="0" borderId="34" xfId="0" applyFont="1" applyBorder="1" applyAlignment="1">
      <alignment horizontal="left" vertical="center" indent="1" shrinkToFit="1"/>
    </xf>
    <xf numFmtId="0" fontId="13" fillId="0" borderId="0" xfId="0" applyFont="1" applyAlignment="1">
      <alignment horizontal="left" vertical="center" indent="1" shrinkToFit="1"/>
    </xf>
    <xf numFmtId="0" fontId="13" fillId="0" borderId="35" xfId="0" applyFont="1" applyBorder="1" applyAlignment="1">
      <alignment horizontal="left" vertical="center" indent="1" shrinkToFit="1"/>
    </xf>
    <xf numFmtId="0" fontId="13" fillId="0" borderId="2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indent="1" shrinkToFit="1"/>
    </xf>
    <xf numFmtId="5" fontId="10" fillId="2" borderId="6" xfId="0" applyNumberFormat="1" applyFont="1" applyFill="1" applyBorder="1" applyAlignment="1">
      <alignment horizontal="right" vertical="center" indent="1" shrinkToFit="1"/>
    </xf>
    <xf numFmtId="0" fontId="23" fillId="0" borderId="4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 shrinkToFit="1"/>
    </xf>
    <xf numFmtId="0" fontId="24" fillId="0" borderId="11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4" fillId="0" borderId="6" xfId="0" applyFont="1" applyBorder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0" fillId="0" borderId="24" xfId="0" applyFont="1" applyBorder="1" applyAlignment="1">
      <alignment horizontal="center" vertical="top" wrapText="1" shrinkToFit="1"/>
    </xf>
    <xf numFmtId="0" fontId="30" fillId="0" borderId="6" xfId="0" applyFont="1" applyBorder="1" applyAlignment="1">
      <alignment horizontal="center" vertical="top" wrapText="1" shrinkToFit="1"/>
    </xf>
    <xf numFmtId="0" fontId="30" fillId="0" borderId="7" xfId="0" applyFont="1" applyBorder="1" applyAlignment="1">
      <alignment horizontal="center" vertical="top" wrapText="1" shrinkToFit="1"/>
    </xf>
    <xf numFmtId="0" fontId="30" fillId="0" borderId="25" xfId="0" applyFont="1" applyBorder="1" applyAlignment="1">
      <alignment horizontal="center" vertical="top" wrapText="1" shrinkToFit="1"/>
    </xf>
    <xf numFmtId="0" fontId="30" fillId="0" borderId="4" xfId="0" applyFont="1" applyBorder="1" applyAlignment="1">
      <alignment horizontal="center" vertical="top" wrapText="1" shrinkToFit="1"/>
    </xf>
    <xf numFmtId="0" fontId="30" fillId="0" borderId="5" xfId="0" applyFont="1" applyBorder="1" applyAlignment="1">
      <alignment horizontal="center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066" name="AutoShape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514350"/>
        </a:xfrm>
        <a:prstGeom prst="upArrow">
          <a:avLst>
            <a:gd name="adj1" fmla="val 37259"/>
            <a:gd name="adj2" fmla="val 72000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29</xdr:row>
          <xdr:rowOff>0</xdr:rowOff>
        </xdr:from>
        <xdr:to>
          <xdr:col>18</xdr:col>
          <xdr:colOff>0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29</xdr:row>
          <xdr:rowOff>0</xdr:rowOff>
        </xdr:from>
        <xdr:to>
          <xdr:col>22</xdr:col>
          <xdr:colOff>0</xdr:colOff>
          <xdr:row>30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30</xdr:row>
          <xdr:rowOff>0</xdr:rowOff>
        </xdr:from>
        <xdr:to>
          <xdr:col>18</xdr:col>
          <xdr:colOff>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30</xdr:row>
          <xdr:rowOff>0</xdr:rowOff>
        </xdr:from>
        <xdr:to>
          <xdr:col>22</xdr:col>
          <xdr:colOff>0</xdr:colOff>
          <xdr:row>31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30</xdr:row>
          <xdr:rowOff>0</xdr:rowOff>
        </xdr:from>
        <xdr:to>
          <xdr:col>26</xdr:col>
          <xdr:colOff>0</xdr:colOff>
          <xdr:row>30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238125</xdr:colOff>
      <xdr:row>2</xdr:row>
      <xdr:rowOff>38100</xdr:rowOff>
    </xdr:from>
    <xdr:to>
      <xdr:col>11</xdr:col>
      <xdr:colOff>228600</xdr:colOff>
      <xdr:row>4</xdr:row>
      <xdr:rowOff>9525</xdr:rowOff>
    </xdr:to>
    <xdr:pic>
      <xdr:nvPicPr>
        <xdr:cNvPr id="1068" name="図 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0"/>
          <a:ext cx="2609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10</xdr:col>
      <xdr:colOff>0</xdr:colOff>
      <xdr:row>54</xdr:row>
      <xdr:rowOff>43646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306050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K92"/>
  <sheetViews>
    <sheetView showGridLines="0" tabSelected="1" view="pageBreakPreview" zoomScaleNormal="100" zoomScaleSheetLayoutView="100" workbookViewId="0">
      <selection activeCell="G18" sqref="G18:R19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2" spans="2:37">
      <c r="AE2" s="21" t="s">
        <v>117</v>
      </c>
    </row>
    <row r="3" spans="2:37" ht="13.5" customHeight="1">
      <c r="P3" s="1"/>
      <c r="Q3" s="1"/>
      <c r="S3" s="39" t="s">
        <v>0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2:37" ht="14.25" customHeight="1" thickBot="1">
      <c r="O4" s="1"/>
      <c r="P4" s="1"/>
      <c r="Q4" s="1"/>
      <c r="R4" s="1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2:37" ht="13.5" customHeight="1" thickTop="1">
      <c r="B5" s="41" t="s">
        <v>89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3"/>
    </row>
    <row r="6" spans="2:37" ht="13.5" customHeight="1" thickBot="1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6"/>
    </row>
    <row r="7" spans="2:37" ht="18" customHeight="1" thickTop="1"/>
    <row r="8" spans="2:37" ht="16" customHeight="1">
      <c r="B8" s="115" t="s">
        <v>1</v>
      </c>
      <c r="C8" s="116"/>
      <c r="D8" s="116"/>
      <c r="E8" s="116"/>
      <c r="F8" s="116"/>
      <c r="G8" s="116"/>
      <c r="H8" s="116"/>
      <c r="I8" s="117"/>
      <c r="J8" s="47" t="s">
        <v>65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  <c r="Y8" s="47" t="s">
        <v>2</v>
      </c>
      <c r="Z8" s="48"/>
      <c r="AA8" s="49"/>
      <c r="AB8" s="47" t="s">
        <v>109</v>
      </c>
      <c r="AC8" s="48"/>
      <c r="AD8" s="48"/>
      <c r="AE8" s="49"/>
      <c r="AI8">
        <v>0</v>
      </c>
    </row>
    <row r="9" spans="2:37" ht="17" customHeight="1">
      <c r="B9" s="124" t="s">
        <v>87</v>
      </c>
      <c r="C9" s="125"/>
      <c r="D9" s="125"/>
      <c r="E9" s="125"/>
      <c r="F9" s="125"/>
      <c r="G9" s="125"/>
      <c r="H9" s="125"/>
      <c r="I9" s="126"/>
      <c r="J9" s="118" t="s">
        <v>113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/>
      <c r="Y9" s="104" t="s">
        <v>88</v>
      </c>
      <c r="Z9" s="104"/>
      <c r="AA9" s="104"/>
      <c r="AB9" s="107">
        <v>1250</v>
      </c>
      <c r="AC9" s="107"/>
      <c r="AD9" s="107"/>
      <c r="AE9" s="107"/>
      <c r="AI9">
        <v>1</v>
      </c>
      <c r="AJ9" s="2" t="s">
        <v>14</v>
      </c>
      <c r="AK9">
        <v>1200</v>
      </c>
    </row>
    <row r="10" spans="2:37" ht="17" customHeight="1">
      <c r="B10" s="127"/>
      <c r="C10" s="128"/>
      <c r="D10" s="128"/>
      <c r="E10" s="128"/>
      <c r="F10" s="128"/>
      <c r="G10" s="128"/>
      <c r="H10" s="128"/>
      <c r="I10" s="129"/>
      <c r="J10" s="133" t="s">
        <v>114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3"/>
      <c r="Y10" s="105"/>
      <c r="Z10" s="105"/>
      <c r="AA10" s="105"/>
      <c r="AB10" s="108"/>
      <c r="AC10" s="108"/>
      <c r="AD10" s="108"/>
      <c r="AE10" s="108"/>
      <c r="AI10">
        <v>2</v>
      </c>
      <c r="AJ10" s="2" t="s">
        <v>25</v>
      </c>
      <c r="AK10">
        <v>1000</v>
      </c>
    </row>
    <row r="11" spans="2:37" ht="17" customHeight="1">
      <c r="B11" s="127"/>
      <c r="C11" s="128"/>
      <c r="D11" s="128"/>
      <c r="E11" s="128"/>
      <c r="F11" s="128"/>
      <c r="G11" s="128"/>
      <c r="H11" s="128"/>
      <c r="I11" s="129"/>
      <c r="J11" s="121" t="s">
        <v>110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3"/>
      <c r="Y11" s="105"/>
      <c r="Z11" s="105"/>
      <c r="AA11" s="105"/>
      <c r="AB11" s="108"/>
      <c r="AC11" s="108"/>
      <c r="AD11" s="108"/>
      <c r="AE11" s="108"/>
      <c r="AI11">
        <v>3</v>
      </c>
      <c r="AJ11" s="2" t="s">
        <v>26</v>
      </c>
      <c r="AK11">
        <v>1000</v>
      </c>
    </row>
    <row r="12" spans="2:37" ht="17" customHeight="1">
      <c r="B12" s="127"/>
      <c r="C12" s="128"/>
      <c r="D12" s="128"/>
      <c r="E12" s="128"/>
      <c r="F12" s="128"/>
      <c r="G12" s="128"/>
      <c r="H12" s="128"/>
      <c r="I12" s="129"/>
      <c r="J12" s="121" t="s">
        <v>111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05"/>
      <c r="Z12" s="105"/>
      <c r="AA12" s="105"/>
      <c r="AB12" s="108"/>
      <c r="AC12" s="108"/>
      <c r="AD12" s="108"/>
      <c r="AE12" s="108"/>
      <c r="AI12">
        <v>4</v>
      </c>
      <c r="AJ12" s="2" t="s">
        <v>27</v>
      </c>
      <c r="AK12">
        <v>1000</v>
      </c>
    </row>
    <row r="13" spans="2:37" ht="17" customHeight="1">
      <c r="B13" s="127"/>
      <c r="C13" s="128"/>
      <c r="D13" s="128"/>
      <c r="E13" s="128"/>
      <c r="F13" s="128"/>
      <c r="G13" s="128"/>
      <c r="H13" s="128"/>
      <c r="I13" s="129"/>
      <c r="J13" s="121" t="s">
        <v>112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05"/>
      <c r="Z13" s="105"/>
      <c r="AA13" s="105"/>
      <c r="AB13" s="108"/>
      <c r="AC13" s="108"/>
      <c r="AD13" s="108"/>
      <c r="AE13" s="108"/>
      <c r="AI13">
        <v>5</v>
      </c>
      <c r="AJ13" s="2" t="s">
        <v>28</v>
      </c>
      <c r="AK13">
        <v>1000</v>
      </c>
    </row>
    <row r="14" spans="2:37" ht="17" customHeight="1">
      <c r="B14" s="130"/>
      <c r="C14" s="131"/>
      <c r="D14" s="131"/>
      <c r="E14" s="131"/>
      <c r="F14" s="131"/>
      <c r="G14" s="131"/>
      <c r="H14" s="131"/>
      <c r="I14" s="132"/>
      <c r="J14" s="110" t="s">
        <v>115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  <c r="Y14" s="106"/>
      <c r="Z14" s="106"/>
      <c r="AA14" s="106"/>
      <c r="AB14" s="109"/>
      <c r="AC14" s="109"/>
      <c r="AD14" s="109"/>
      <c r="AE14" s="109"/>
      <c r="AI14">
        <v>6</v>
      </c>
      <c r="AJ14" s="2" t="s">
        <v>29</v>
      </c>
      <c r="AK14">
        <v>1000</v>
      </c>
    </row>
    <row r="15" spans="2:37" ht="18" customHeight="1">
      <c r="B15" s="25"/>
      <c r="C15" s="25"/>
      <c r="D15" s="25"/>
      <c r="E15" s="25"/>
      <c r="F15" s="25"/>
      <c r="G15" s="25"/>
      <c r="H15" s="25"/>
      <c r="I15" s="2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5"/>
      <c r="Z15" s="25"/>
      <c r="AA15" s="25"/>
      <c r="AB15" s="26"/>
      <c r="AC15" s="26"/>
      <c r="AD15" s="26"/>
      <c r="AE15" s="26"/>
      <c r="AI15">
        <v>7</v>
      </c>
      <c r="AJ15" s="2" t="s">
        <v>30</v>
      </c>
      <c r="AK15">
        <v>1000</v>
      </c>
    </row>
    <row r="16" spans="2:37" ht="17" customHeight="1">
      <c r="B16" s="15" t="s">
        <v>71</v>
      </c>
      <c r="AI16">
        <v>8</v>
      </c>
      <c r="AJ16" s="2" t="s">
        <v>31</v>
      </c>
      <c r="AK16">
        <v>1000</v>
      </c>
    </row>
    <row r="17" spans="2:37" ht="17" customHeight="1">
      <c r="B17" s="65" t="s">
        <v>8</v>
      </c>
      <c r="C17" s="66"/>
      <c r="D17" s="66"/>
      <c r="E17" s="66"/>
      <c r="F17" s="3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19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I17">
        <v>9</v>
      </c>
      <c r="AJ17" s="2" t="s">
        <v>32</v>
      </c>
      <c r="AK17">
        <v>1000</v>
      </c>
    </row>
    <row r="18" spans="2:37" ht="17" customHeight="1">
      <c r="B18" s="88" t="s">
        <v>7</v>
      </c>
      <c r="C18" s="89"/>
      <c r="D18" s="89"/>
      <c r="E18" s="89"/>
      <c r="F18" s="47" t="s">
        <v>12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113" t="s">
        <v>13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I18">
        <v>10</v>
      </c>
      <c r="AJ18" s="2" t="s">
        <v>33</v>
      </c>
      <c r="AK18">
        <v>1000</v>
      </c>
    </row>
    <row r="19" spans="2:37" ht="17" customHeight="1" thickBot="1">
      <c r="B19" s="88"/>
      <c r="C19" s="89"/>
      <c r="D19" s="89"/>
      <c r="E19" s="89"/>
      <c r="F19" s="4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11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I19">
        <v>11</v>
      </c>
      <c r="AJ19" s="2" t="s">
        <v>34</v>
      </c>
      <c r="AK19">
        <v>1000</v>
      </c>
    </row>
    <row r="20" spans="2:37" ht="17" customHeight="1" thickTop="1">
      <c r="B20" s="88" t="s">
        <v>9</v>
      </c>
      <c r="C20" s="89"/>
      <c r="D20" s="89"/>
      <c r="E20" s="89"/>
      <c r="F20" s="96" t="s">
        <v>10</v>
      </c>
      <c r="G20" s="55"/>
      <c r="H20" s="55"/>
      <c r="I20" s="55"/>
      <c r="J20" s="55"/>
      <c r="K20" s="55"/>
      <c r="L20" s="55"/>
      <c r="M20" s="48" t="s">
        <v>11</v>
      </c>
      <c r="N20" s="55"/>
      <c r="O20" s="55"/>
      <c r="P20" s="55"/>
      <c r="Q20" s="55"/>
      <c r="R20" s="55"/>
      <c r="S20" s="55"/>
      <c r="T20" s="55"/>
      <c r="U20" s="55"/>
      <c r="V20" s="4" t="s">
        <v>20</v>
      </c>
      <c r="W20" s="5" t="s">
        <v>21</v>
      </c>
      <c r="X20" s="57"/>
      <c r="Y20" s="58"/>
      <c r="Z20" s="58"/>
      <c r="AA20" s="58"/>
      <c r="AB20" s="58"/>
      <c r="AC20" s="58"/>
      <c r="AD20" s="58"/>
      <c r="AE20" s="59"/>
      <c r="AI20">
        <v>12</v>
      </c>
      <c r="AJ20" s="2" t="s">
        <v>35</v>
      </c>
      <c r="AK20">
        <v>1000</v>
      </c>
    </row>
    <row r="21" spans="2:37" ht="17" customHeight="1" thickBot="1">
      <c r="B21" s="88"/>
      <c r="C21" s="89"/>
      <c r="D21" s="89"/>
      <c r="E21" s="89"/>
      <c r="F21" s="97"/>
      <c r="G21" s="56"/>
      <c r="H21" s="56"/>
      <c r="I21" s="56"/>
      <c r="J21" s="56"/>
      <c r="K21" s="56"/>
      <c r="L21" s="56"/>
      <c r="M21" s="83"/>
      <c r="N21" s="56"/>
      <c r="O21" s="56"/>
      <c r="P21" s="56"/>
      <c r="Q21" s="56"/>
      <c r="R21" s="56"/>
      <c r="S21" s="56"/>
      <c r="T21" s="56"/>
      <c r="U21" s="56"/>
      <c r="V21" s="20" t="s">
        <v>22</v>
      </c>
      <c r="W21" s="18" t="s">
        <v>23</v>
      </c>
      <c r="X21" s="60"/>
      <c r="Y21" s="61"/>
      <c r="Z21" s="61"/>
      <c r="AA21" s="61"/>
      <c r="AB21" s="61"/>
      <c r="AC21" s="61"/>
      <c r="AD21" s="61"/>
      <c r="AE21" s="62"/>
      <c r="AI21">
        <v>13</v>
      </c>
      <c r="AJ21" s="2" t="s">
        <v>36</v>
      </c>
      <c r="AK21">
        <v>1000</v>
      </c>
    </row>
    <row r="22" spans="2:37" ht="17" customHeight="1" thickTop="1">
      <c r="B22" s="88"/>
      <c r="C22" s="89"/>
      <c r="D22" s="89"/>
      <c r="E22" s="89"/>
      <c r="F22" s="63" t="s">
        <v>8</v>
      </c>
      <c r="G22" s="64"/>
      <c r="H22" s="50"/>
      <c r="I22" s="50"/>
      <c r="J22" s="50"/>
      <c r="K22" s="50"/>
      <c r="L22" s="50"/>
      <c r="M22" s="51"/>
      <c r="N22" s="50"/>
      <c r="O22" s="50"/>
      <c r="P22" s="50"/>
      <c r="Q22" s="50"/>
      <c r="R22" s="50"/>
      <c r="S22" s="50"/>
      <c r="T22" s="50"/>
      <c r="U22" s="50"/>
      <c r="V22" s="51"/>
      <c r="W22" s="51"/>
      <c r="X22" s="50"/>
      <c r="Y22" s="50"/>
      <c r="Z22" s="50"/>
      <c r="AA22" s="50"/>
      <c r="AB22" s="50"/>
      <c r="AC22" s="50"/>
      <c r="AD22" s="50"/>
      <c r="AE22" s="50"/>
      <c r="AI22">
        <v>14</v>
      </c>
      <c r="AJ22" s="2" t="s">
        <v>37</v>
      </c>
      <c r="AK22">
        <v>1000</v>
      </c>
    </row>
    <row r="23" spans="2:37" ht="17" customHeight="1">
      <c r="B23" s="88"/>
      <c r="C23" s="89"/>
      <c r="D23" s="89"/>
      <c r="E23" s="89"/>
      <c r="F23" s="102"/>
      <c r="G23" s="102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I23">
        <v>15</v>
      </c>
      <c r="AJ23" s="2" t="s">
        <v>38</v>
      </c>
      <c r="AK23">
        <v>1000</v>
      </c>
    </row>
    <row r="24" spans="2:37" ht="17" customHeight="1">
      <c r="B24" s="88"/>
      <c r="C24" s="89"/>
      <c r="D24" s="89"/>
      <c r="E24" s="89"/>
      <c r="F24" s="103"/>
      <c r="G24" s="103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I24">
        <v>16</v>
      </c>
      <c r="AJ24" s="2" t="s">
        <v>39</v>
      </c>
      <c r="AK24">
        <v>1000</v>
      </c>
    </row>
    <row r="25" spans="2:37" ht="17" customHeight="1">
      <c r="B25" s="88"/>
      <c r="C25" s="89"/>
      <c r="D25" s="89"/>
      <c r="E25" s="89"/>
      <c r="F25" s="63" t="s">
        <v>8</v>
      </c>
      <c r="G25" s="63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I25">
        <v>17</v>
      </c>
      <c r="AJ25" s="2" t="s">
        <v>40</v>
      </c>
      <c r="AK25">
        <v>1000</v>
      </c>
    </row>
    <row r="26" spans="2:37" ht="17" customHeight="1">
      <c r="B26" s="88"/>
      <c r="C26" s="89"/>
      <c r="D26" s="89"/>
      <c r="E26" s="89"/>
      <c r="F26" s="100" t="s">
        <v>67</v>
      </c>
      <c r="G26" s="100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I26">
        <v>18</v>
      </c>
      <c r="AJ26" s="2" t="s">
        <v>41</v>
      </c>
      <c r="AK26">
        <v>1000</v>
      </c>
    </row>
    <row r="27" spans="2:37" ht="17" customHeight="1">
      <c r="B27" s="88"/>
      <c r="C27" s="89"/>
      <c r="D27" s="89"/>
      <c r="E27" s="89"/>
      <c r="F27" s="101"/>
      <c r="G27" s="101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I27">
        <v>19</v>
      </c>
      <c r="AJ27" s="2" t="s">
        <v>42</v>
      </c>
      <c r="AK27">
        <v>1000</v>
      </c>
    </row>
    <row r="28" spans="2:37" ht="17" customHeight="1">
      <c r="B28" s="82" t="s">
        <v>18</v>
      </c>
      <c r="C28" s="83"/>
      <c r="D28" s="83"/>
      <c r="E28" s="84"/>
      <c r="F28" s="14" t="s">
        <v>15</v>
      </c>
      <c r="G28" s="80"/>
      <c r="H28" s="80"/>
      <c r="I28" s="80"/>
      <c r="J28" s="80"/>
      <c r="K28" s="14" t="s">
        <v>16</v>
      </c>
      <c r="L28" s="80"/>
      <c r="M28" s="80"/>
      <c r="N28" s="80"/>
      <c r="O28" s="80"/>
      <c r="P28" s="14" t="s">
        <v>17</v>
      </c>
      <c r="Q28" s="80"/>
      <c r="R28" s="80"/>
      <c r="S28" s="80"/>
      <c r="T28" s="80"/>
      <c r="U28" s="82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I28">
        <v>20</v>
      </c>
      <c r="AJ28" s="2" t="s">
        <v>43</v>
      </c>
      <c r="AK28">
        <v>1000</v>
      </c>
    </row>
    <row r="29" spans="2:37" ht="17" customHeight="1" thickBot="1">
      <c r="B29" s="85" t="s">
        <v>19</v>
      </c>
      <c r="C29" s="86"/>
      <c r="D29" s="86"/>
      <c r="E29" s="87"/>
      <c r="F29" s="14" t="s">
        <v>15</v>
      </c>
      <c r="G29" s="80"/>
      <c r="H29" s="81"/>
      <c r="I29" s="81"/>
      <c r="J29" s="80"/>
      <c r="K29" s="14" t="s">
        <v>16</v>
      </c>
      <c r="L29" s="81"/>
      <c r="M29" s="81"/>
      <c r="N29" s="81"/>
      <c r="O29" s="81"/>
      <c r="P29" s="6" t="s">
        <v>17</v>
      </c>
      <c r="Q29" s="81"/>
      <c r="R29" s="81"/>
      <c r="S29" s="81"/>
      <c r="T29" s="81"/>
      <c r="U29" s="85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I29">
        <v>21</v>
      </c>
      <c r="AJ29" s="2" t="s">
        <v>44</v>
      </c>
      <c r="AK29">
        <v>1000</v>
      </c>
    </row>
    <row r="30" spans="2:37" ht="17" customHeight="1" thickTop="1">
      <c r="B30" s="67" t="s">
        <v>70</v>
      </c>
      <c r="C30" s="68"/>
      <c r="D30" s="68"/>
      <c r="E30" s="68"/>
      <c r="F30" s="72"/>
      <c r="G30" s="73"/>
      <c r="H30" s="76" t="s">
        <v>68</v>
      </c>
      <c r="I30" s="76"/>
      <c r="J30" s="72"/>
      <c r="K30" s="73"/>
      <c r="L30" s="76" t="s">
        <v>69</v>
      </c>
      <c r="M30" s="78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I30">
        <v>22</v>
      </c>
      <c r="AJ30" s="2" t="s">
        <v>45</v>
      </c>
      <c r="AK30">
        <v>1000</v>
      </c>
    </row>
    <row r="31" spans="2:37" ht="17" customHeight="1" thickBot="1">
      <c r="B31" s="69"/>
      <c r="C31" s="70"/>
      <c r="D31" s="70"/>
      <c r="E31" s="70"/>
      <c r="F31" s="74"/>
      <c r="G31" s="75"/>
      <c r="H31" s="77"/>
      <c r="I31" s="77"/>
      <c r="J31" s="74"/>
      <c r="K31" s="75"/>
      <c r="L31" s="77"/>
      <c r="M31" s="7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3"/>
      <c r="AI31">
        <v>23</v>
      </c>
      <c r="AJ31" s="2" t="s">
        <v>46</v>
      </c>
      <c r="AK31">
        <v>1000</v>
      </c>
    </row>
    <row r="32" spans="2:37" ht="18" customHeight="1" thickTop="1">
      <c r="AI32">
        <v>24</v>
      </c>
      <c r="AJ32" s="2" t="s">
        <v>47</v>
      </c>
      <c r="AK32">
        <v>1000</v>
      </c>
    </row>
    <row r="33" spans="2:37" ht="17" customHeight="1" thickBot="1">
      <c r="B33" s="15" t="s">
        <v>66</v>
      </c>
      <c r="AI33">
        <v>25</v>
      </c>
      <c r="AJ33" s="2" t="s">
        <v>48</v>
      </c>
      <c r="AK33">
        <v>1000</v>
      </c>
    </row>
    <row r="34" spans="2:37" ht="17" customHeight="1" thickTop="1" thickBot="1">
      <c r="E34" s="7" t="s">
        <v>87</v>
      </c>
      <c r="F34" s="8"/>
      <c r="G34" s="8"/>
      <c r="H34" s="8"/>
      <c r="I34" s="8"/>
      <c r="J34" s="8"/>
      <c r="K34" s="71">
        <v>1250</v>
      </c>
      <c r="L34" s="71"/>
      <c r="M34" s="71"/>
      <c r="N34" s="71"/>
      <c r="O34" s="9" t="s">
        <v>3</v>
      </c>
      <c r="P34" s="93"/>
      <c r="Q34" s="94"/>
      <c r="R34" s="95"/>
      <c r="S34" s="10" t="s">
        <v>4</v>
      </c>
      <c r="T34" s="8"/>
      <c r="U34" s="11" t="s">
        <v>5</v>
      </c>
      <c r="V34" s="91" t="str">
        <f>IF(K34*P34=0,"",K34*P34)</f>
        <v/>
      </c>
      <c r="W34" s="91"/>
      <c r="X34" s="91"/>
      <c r="Y34" s="91"/>
      <c r="Z34" s="91"/>
      <c r="AA34" s="12"/>
      <c r="AB34" s="12"/>
      <c r="AI34">
        <v>26</v>
      </c>
      <c r="AJ34" s="2" t="s">
        <v>49</v>
      </c>
      <c r="AK34">
        <v>1000</v>
      </c>
    </row>
    <row r="35" spans="2:37" ht="17" customHeight="1" thickTop="1">
      <c r="O35" s="135" t="s">
        <v>72</v>
      </c>
      <c r="P35" s="135"/>
      <c r="Q35" s="135"/>
      <c r="R35" s="135"/>
      <c r="S35" s="135"/>
      <c r="T35" s="135"/>
      <c r="U35" s="28" t="s">
        <v>5</v>
      </c>
      <c r="V35" s="91" t="str">
        <f>IF(K34*P34=0,"",K34*P34)</f>
        <v/>
      </c>
      <c r="W35" s="91"/>
      <c r="X35" s="91"/>
      <c r="Y35" s="91"/>
      <c r="Z35" s="91"/>
      <c r="AA35" s="12"/>
      <c r="AB35" s="12"/>
      <c r="AI35">
        <v>27</v>
      </c>
      <c r="AJ35" s="2" t="s">
        <v>50</v>
      </c>
      <c r="AK35">
        <v>1000</v>
      </c>
    </row>
    <row r="36" spans="2:37" ht="17" customHeight="1">
      <c r="O36" s="136" t="s">
        <v>73</v>
      </c>
      <c r="P36" s="136"/>
      <c r="Q36" s="136"/>
      <c r="R36" s="136"/>
      <c r="S36" s="136"/>
      <c r="T36" s="136"/>
      <c r="U36" s="28" t="s">
        <v>5</v>
      </c>
      <c r="V36" s="92" t="str">
        <f>IF(X20="","",IF(V35="","",IF(V35&gt;=10000,"\0",IF(X20=AJ55,AK55,IF(X20=AJ9,AK9,IF(X20=AJ10,AK10,IF(X20=AJ11,AK11,IF(X20=AJ12,AK12,IF(X20=AJ13,AK13,IF(X20=AJ14,AK14,IF(X20=AJ15,AK15,IF(X20=AJ16,AK16,IF(X20=AJ17,AK17,IF(X20=AJ18,AK18,IF(X20=AJ19,AK19,IF(X20=AJ20,AK20,IF(X20=AJ21,AK21,IF(X20=AJ22,AK22,IF(X20=AJ23,AK23,IF(X20=AJ24,AK24,IF(X20=AJ25,AK25,IF(X20=AJ26,AK26,IF(X20=AJ27,AK27,IF(X20=AJ28,AK28,IF(X20=AJ29,AK29,IF(X20=AJ30,AK30,IF(X20=AJ31,AK31,IF(X20=AJ32,AK32,IF(X20=AJ33,AK33,IF(X20=AJ34,AK34,IF(X20=AJ35,AK35,IF(X20=AJ36,AK36,IF(X20=AJ37,AK37,IF(X20=AJ38,AK38,IF(X20=AJ39,AK39,IF(X20=AJ40,AK40,IF(X20=AJ41,AK41,IF(X20=AJ42,AK42,IF(X20=AJ43,AK43,IF(X20=AJ44,AK44,IF(X20=AJ45,AK45,IF(X20=AJ46,AK46,IF(X20=AJ47,AK47,IF(X20=AJ48,AK48,IF(X20=AJ49,AK49,IF(X20=AJ50,AK50,IF(X20=AJ51,AK51,IF(X20=AJ52,AK52,IF(X20=AJ53,AK53,IF(X20=AJ54,AK54))))))))))))))))))))))))))))))))))))))))))))))))))</f>
        <v/>
      </c>
      <c r="W36" s="92"/>
      <c r="X36" s="92"/>
      <c r="Y36" s="92"/>
      <c r="Z36" s="92"/>
      <c r="AA36" s="12"/>
      <c r="AB36" s="12"/>
      <c r="AI36">
        <v>28</v>
      </c>
      <c r="AJ36" s="2" t="s">
        <v>51</v>
      </c>
      <c r="AK36">
        <v>1000</v>
      </c>
    </row>
    <row r="37" spans="2:37" ht="17" customHeight="1">
      <c r="O37" s="136" t="s">
        <v>84</v>
      </c>
      <c r="P37" s="136"/>
      <c r="Q37" s="136"/>
      <c r="R37" s="136"/>
      <c r="S37" s="136"/>
      <c r="T37" s="136"/>
      <c r="U37" s="28" t="s">
        <v>85</v>
      </c>
      <c r="V37" s="92" t="str">
        <f>IF(X20="","",IF(X20=AJ9,"\0",IF(X20=AJ10,"\0",IF(X20=AJ11,"\0",IF(X20=AJ12,"\0",IF(X20=AJ13,"\0",IF(X20=AJ14,"\0",IF(X20=AJ15,"\0",IF(X20=AJ16,"\0",IF(X20=AJ17,"\0",IF(X20=AJ18,"\0",IF(X20=AJ19,"\0",IF(X20=AJ20,"\0",IF(X20=AJ21,"\0",IF(X20=AJ22,"\0",IF(X20=AJ23,"\0",IF(X20=AJ24,"\0",IF(X20=AJ25,"\0",IF(X20=AJ26,"\0",IF(X20=AJ27,"\0",IF(X20=AJ28,"\0",IF(X20=AJ29,"\0",IF(X20=AJ30,"\0",IF(X20=AJ31,"\0",IF(X20=AJ32,"\0",IF(X20=AJ33,"\0",IF(X20=AJ34,"\0",IF(X20=AJ35,"\0",IF(X20=AJ36,"\0",IF(X20=AJ37,"\0",IF(X20=AJ38,"\0",IF(X20=AJ39,"\0",IF(X20=AJ40,"\0",IF(X20=AJ41,"\0",IF(X20=AJ42,"\0",IF(X20=AJ43,"\0",IF(X20=AJ44,"\0",IF(X20=AJ45,"\0",IF(X20=AJ46,"\0",IF(X20=AJ47,"\0",IF(X20=AJ48,"\0",IF(X20=AJ49,"\0",IF(X20=AJ50,"\0",IF(X20=AJ51,"\0",IF(X20=AJ52,"\0",IF(X20=AJ53,"\0",IF(X20=AJ54,"\0",IF(X20=AJ55,"\2000"))))))))))))))))))))))))))))))))))))))))))))))))</f>
        <v/>
      </c>
      <c r="W37" s="92"/>
      <c r="X37" s="92"/>
      <c r="Y37" s="92"/>
      <c r="Z37" s="92"/>
      <c r="AA37" s="12"/>
      <c r="AB37" s="12"/>
      <c r="AI37">
        <v>29</v>
      </c>
      <c r="AJ37" s="2" t="s">
        <v>52</v>
      </c>
      <c r="AK37">
        <v>1000</v>
      </c>
    </row>
    <row r="38" spans="2:37" ht="17" customHeight="1">
      <c r="O38" s="137" t="s">
        <v>74</v>
      </c>
      <c r="P38" s="137"/>
      <c r="Q38" s="137"/>
      <c r="R38" s="137"/>
      <c r="S38" s="137"/>
      <c r="T38" s="137"/>
      <c r="U38" s="28" t="s">
        <v>5</v>
      </c>
      <c r="V38" s="92" t="str">
        <f>IF(X20="","",IF(V35="","",IF(V35&lt;=9999,"\300","\0")))</f>
        <v/>
      </c>
      <c r="W38" s="92"/>
      <c r="X38" s="92"/>
      <c r="Y38" s="92"/>
      <c r="Z38" s="92"/>
      <c r="AA38" s="12"/>
      <c r="AB38" s="12"/>
      <c r="AI38">
        <v>30</v>
      </c>
      <c r="AJ38" s="2" t="s">
        <v>53</v>
      </c>
      <c r="AK38">
        <v>1000</v>
      </c>
    </row>
    <row r="39" spans="2:37" ht="17" customHeight="1">
      <c r="O39" s="138" t="s">
        <v>75</v>
      </c>
      <c r="P39" s="138"/>
      <c r="Q39" s="138"/>
      <c r="R39" s="138"/>
      <c r="S39" s="138"/>
      <c r="T39" s="138"/>
      <c r="U39" s="28" t="s">
        <v>5</v>
      </c>
      <c r="V39" s="92" t="str">
        <f>IF(X20="","",IF(V35="","",IF(V35&gt;=1,V35+V36+V37+V38)))</f>
        <v/>
      </c>
      <c r="W39" s="92"/>
      <c r="X39" s="92"/>
      <c r="Y39" s="92"/>
      <c r="Z39" s="92"/>
      <c r="AA39" s="90"/>
      <c r="AB39" s="90"/>
      <c r="AC39" s="90"/>
      <c r="AI39">
        <v>31</v>
      </c>
      <c r="AJ39" s="2" t="s">
        <v>54</v>
      </c>
      <c r="AK39">
        <v>1000</v>
      </c>
    </row>
    <row r="40" spans="2:37" ht="17" customHeight="1">
      <c r="O40" s="139" t="s">
        <v>76</v>
      </c>
      <c r="P40" s="139"/>
      <c r="Q40" s="139"/>
      <c r="R40" s="139"/>
      <c r="S40" s="139"/>
      <c r="T40" s="139"/>
      <c r="U40" s="28" t="s">
        <v>5</v>
      </c>
      <c r="V40" s="92" t="str">
        <f>IF(V39="","",IF(V39&gt;=1,V41-V39))</f>
        <v/>
      </c>
      <c r="W40" s="92"/>
      <c r="X40" s="92"/>
      <c r="Y40" s="92"/>
      <c r="Z40" s="92"/>
      <c r="AA40" s="24"/>
      <c r="AB40" s="24"/>
      <c r="AC40" s="24"/>
      <c r="AI40">
        <v>32</v>
      </c>
      <c r="AJ40" s="2" t="s">
        <v>55</v>
      </c>
      <c r="AK40">
        <v>1000</v>
      </c>
    </row>
    <row r="41" spans="2:37" ht="18" customHeight="1">
      <c r="O41" s="140" t="s">
        <v>6</v>
      </c>
      <c r="P41" s="140"/>
      <c r="Q41" s="140"/>
      <c r="R41" s="140"/>
      <c r="S41" s="140"/>
      <c r="T41" s="140"/>
      <c r="U41" s="29" t="s">
        <v>77</v>
      </c>
      <c r="V41" s="134" t="str">
        <f>IF(V39="","",IF(V39&gt;=1,V39*1.1))</f>
        <v/>
      </c>
      <c r="W41" s="134"/>
      <c r="X41" s="134"/>
      <c r="Y41" s="134"/>
      <c r="Z41" s="134"/>
      <c r="AI41">
        <v>33</v>
      </c>
      <c r="AJ41" s="2" t="s">
        <v>56</v>
      </c>
      <c r="AK41">
        <v>1000</v>
      </c>
    </row>
    <row r="42" spans="2:37" ht="10.5" customHeight="1">
      <c r="B42" s="31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3"/>
      <c r="AA42" s="24"/>
      <c r="AB42" s="24"/>
      <c r="AC42" s="24"/>
      <c r="AI42">
        <v>34</v>
      </c>
      <c r="AJ42" s="2" t="s">
        <v>57</v>
      </c>
      <c r="AK42">
        <v>1000</v>
      </c>
    </row>
    <row r="43" spans="2:37" ht="17" customHeight="1">
      <c r="B43" s="31" t="s">
        <v>86</v>
      </c>
      <c r="AI43">
        <v>35</v>
      </c>
      <c r="AJ43" s="2" t="s">
        <v>58</v>
      </c>
      <c r="AK43">
        <v>1000</v>
      </c>
    </row>
    <row r="44" spans="2:37" ht="16" customHeight="1">
      <c r="B44" t="s">
        <v>100</v>
      </c>
      <c r="AI44">
        <v>36</v>
      </c>
      <c r="AJ44" s="2" t="s">
        <v>94</v>
      </c>
      <c r="AK44">
        <v>1000</v>
      </c>
    </row>
    <row r="45" spans="2:37" ht="16" customHeight="1">
      <c r="B45" s="36"/>
      <c r="C45" s="36"/>
      <c r="D45" s="36"/>
      <c r="E45" s="141" t="s">
        <v>101</v>
      </c>
      <c r="F45" s="83"/>
      <c r="G45" s="83"/>
      <c r="H45" s="84"/>
      <c r="I45" s="145" t="s">
        <v>102</v>
      </c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7"/>
      <c r="AA45" s="36"/>
      <c r="AB45" s="36"/>
      <c r="AC45" s="36"/>
      <c r="AD45" s="36"/>
      <c r="AE45" s="36"/>
      <c r="AI45">
        <v>37</v>
      </c>
      <c r="AJ45" s="2" t="s">
        <v>95</v>
      </c>
      <c r="AK45">
        <v>1000</v>
      </c>
    </row>
    <row r="46" spans="2:37" ht="16" customHeight="1">
      <c r="B46" s="36"/>
      <c r="C46" s="36"/>
      <c r="D46" s="36"/>
      <c r="E46" s="142"/>
      <c r="F46" s="143"/>
      <c r="G46" s="143"/>
      <c r="H46" s="144"/>
      <c r="I46" s="148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50"/>
      <c r="AA46" s="36"/>
      <c r="AB46" s="36"/>
      <c r="AC46" s="36"/>
      <c r="AD46" s="36"/>
      <c r="AE46" s="36"/>
      <c r="AI46">
        <v>38</v>
      </c>
      <c r="AJ46" s="2" t="s">
        <v>96</v>
      </c>
      <c r="AK46">
        <v>1000</v>
      </c>
    </row>
    <row r="47" spans="2:37" ht="18.75" customHeight="1">
      <c r="B47" s="36"/>
      <c r="C47" s="36"/>
      <c r="D47" s="36"/>
      <c r="E47" s="85"/>
      <c r="F47" s="86"/>
      <c r="G47" s="86"/>
      <c r="H47" s="87"/>
      <c r="I47" s="113" t="s">
        <v>90</v>
      </c>
      <c r="J47" s="113"/>
      <c r="K47" s="113"/>
      <c r="L47" s="113"/>
      <c r="M47" s="113"/>
      <c r="N47" s="113"/>
      <c r="O47" s="113" t="s">
        <v>91</v>
      </c>
      <c r="P47" s="113"/>
      <c r="Q47" s="113"/>
      <c r="R47" s="113"/>
      <c r="S47" s="113"/>
      <c r="T47" s="113"/>
      <c r="U47" s="113" t="s">
        <v>92</v>
      </c>
      <c r="V47" s="113"/>
      <c r="W47" s="113"/>
      <c r="X47" s="113"/>
      <c r="Y47" s="113"/>
      <c r="Z47" s="113"/>
      <c r="AA47" s="36"/>
      <c r="AB47" s="36"/>
      <c r="AC47" s="36"/>
      <c r="AD47" s="36"/>
      <c r="AE47" s="36"/>
      <c r="AI47">
        <v>39</v>
      </c>
      <c r="AJ47" s="2" t="s">
        <v>97</v>
      </c>
      <c r="AK47">
        <v>1000</v>
      </c>
    </row>
    <row r="48" spans="2:37" ht="18.75" customHeight="1">
      <c r="E48" s="113" t="s">
        <v>103</v>
      </c>
      <c r="F48" s="113"/>
      <c r="G48" s="113"/>
      <c r="H48" s="113"/>
      <c r="I48" s="113" t="s">
        <v>105</v>
      </c>
      <c r="J48" s="113"/>
      <c r="K48" s="113"/>
      <c r="L48" s="113"/>
      <c r="M48" s="113"/>
      <c r="N48" s="113"/>
      <c r="O48" s="113" t="s">
        <v>106</v>
      </c>
      <c r="P48" s="113"/>
      <c r="Q48" s="113"/>
      <c r="R48" s="113"/>
      <c r="S48" s="113"/>
      <c r="T48" s="113"/>
      <c r="U48" s="113" t="s">
        <v>107</v>
      </c>
      <c r="V48" s="113"/>
      <c r="W48" s="113"/>
      <c r="X48" s="113"/>
      <c r="Y48" s="113"/>
      <c r="Z48" s="113"/>
      <c r="AI48">
        <v>40</v>
      </c>
      <c r="AJ48" s="2" t="s">
        <v>98</v>
      </c>
      <c r="AK48">
        <v>1200</v>
      </c>
    </row>
    <row r="49" spans="1:37" ht="18.75" customHeight="1">
      <c r="E49" s="113" t="s">
        <v>116</v>
      </c>
      <c r="F49" s="113"/>
      <c r="G49" s="113"/>
      <c r="H49" s="113"/>
      <c r="I49" s="113" t="s">
        <v>93</v>
      </c>
      <c r="J49" s="113"/>
      <c r="K49" s="113"/>
      <c r="L49" s="113"/>
      <c r="M49" s="113"/>
      <c r="N49" s="113"/>
      <c r="O49" s="113" t="s">
        <v>93</v>
      </c>
      <c r="P49" s="113"/>
      <c r="Q49" s="113"/>
      <c r="R49" s="113"/>
      <c r="S49" s="113"/>
      <c r="T49" s="113"/>
      <c r="U49" s="113" t="s">
        <v>104</v>
      </c>
      <c r="V49" s="113"/>
      <c r="W49" s="113"/>
      <c r="X49" s="113"/>
      <c r="Y49" s="113"/>
      <c r="Z49" s="113"/>
      <c r="AI49">
        <v>41</v>
      </c>
      <c r="AJ49" s="2" t="s">
        <v>59</v>
      </c>
      <c r="AK49">
        <v>1200</v>
      </c>
    </row>
    <row r="50" spans="1:37" ht="16" customHeight="1">
      <c r="C50" s="38" t="s">
        <v>108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I50">
        <v>42</v>
      </c>
      <c r="AJ50" s="2" t="s">
        <v>60</v>
      </c>
      <c r="AK50">
        <v>1200</v>
      </c>
    </row>
    <row r="51" spans="1:37" ht="16" customHeight="1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1"/>
      <c r="AF51" s="15"/>
      <c r="AI51">
        <v>43</v>
      </c>
      <c r="AJ51" s="2" t="s">
        <v>61</v>
      </c>
      <c r="AK51">
        <v>1200</v>
      </c>
    </row>
    <row r="52" spans="1:37" ht="7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1"/>
      <c r="AF52" s="15"/>
      <c r="AI52">
        <v>44</v>
      </c>
      <c r="AJ52" s="2" t="s">
        <v>62</v>
      </c>
      <c r="AK52">
        <v>1200</v>
      </c>
    </row>
    <row r="53" spans="1:37" ht="17" customHeight="1">
      <c r="B53" s="15" t="s">
        <v>78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I53">
        <v>45</v>
      </c>
      <c r="AJ53" s="2" t="s">
        <v>63</v>
      </c>
      <c r="AK53">
        <v>1200</v>
      </c>
    </row>
    <row r="54" spans="1:37" ht="17" customHeight="1">
      <c r="A54" s="15"/>
      <c r="AF54" s="15"/>
      <c r="AI54">
        <v>46</v>
      </c>
      <c r="AJ54" s="2" t="s">
        <v>64</v>
      </c>
      <c r="AK54">
        <v>1200</v>
      </c>
    </row>
    <row r="55" spans="1:37" ht="17" customHeight="1">
      <c r="A55" s="15"/>
      <c r="AC55" s="32"/>
      <c r="AD55" s="32"/>
      <c r="AE55" s="32"/>
      <c r="AF55" s="15"/>
      <c r="AI55">
        <v>47</v>
      </c>
      <c r="AJ55" s="2" t="s">
        <v>24</v>
      </c>
      <c r="AK55">
        <v>1000</v>
      </c>
    </row>
    <row r="56" spans="1:37" ht="17" customHeight="1">
      <c r="A56" s="15"/>
      <c r="B56" s="32" t="s">
        <v>79</v>
      </c>
      <c r="C56" s="33"/>
      <c r="D56" s="34"/>
      <c r="E56" s="34"/>
      <c r="F56" s="32" t="s">
        <v>80</v>
      </c>
      <c r="G56" s="33"/>
      <c r="H56" s="33"/>
      <c r="I56" s="34"/>
      <c r="J56" s="34"/>
      <c r="K56" s="34"/>
      <c r="L56" s="34"/>
      <c r="N56" s="32" t="s">
        <v>81</v>
      </c>
      <c r="O56" s="34"/>
      <c r="P56" s="34"/>
      <c r="Q56" s="34"/>
      <c r="R56" s="34"/>
      <c r="T56" s="33"/>
      <c r="U56" s="32" t="s">
        <v>82</v>
      </c>
      <c r="V56" s="34"/>
      <c r="W56" s="34"/>
      <c r="X56" s="34"/>
      <c r="Y56" s="32"/>
      <c r="Z56" s="32"/>
      <c r="AA56" s="32"/>
      <c r="AC56" s="32"/>
      <c r="AD56" s="32"/>
      <c r="AE56" s="32"/>
      <c r="AF56" s="15"/>
    </row>
    <row r="57" spans="1:37" ht="17" customHeight="1">
      <c r="B57" s="32"/>
      <c r="C57" s="32"/>
      <c r="D57" s="32"/>
      <c r="E57" s="32"/>
      <c r="F57" s="32" t="s">
        <v>83</v>
      </c>
      <c r="G57" s="32"/>
      <c r="H57" s="32"/>
      <c r="I57" s="32"/>
      <c r="J57" s="32"/>
      <c r="K57" s="32"/>
      <c r="L57" s="32"/>
      <c r="M57" s="32"/>
      <c r="N57" s="32"/>
      <c r="P57" s="32" t="s">
        <v>99</v>
      </c>
      <c r="Q57" s="32"/>
      <c r="S57" s="32"/>
      <c r="T57" s="32"/>
      <c r="U57" s="32"/>
      <c r="V57" s="32"/>
      <c r="W57" s="32"/>
      <c r="X57" s="32"/>
      <c r="Y57" s="32"/>
      <c r="Z57" s="32"/>
      <c r="AA57" s="32"/>
      <c r="AC57" s="32"/>
      <c r="AD57" s="32"/>
      <c r="AE57" s="32"/>
    </row>
    <row r="58" spans="1:37" s="15" customFormat="1" ht="16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K58"/>
    </row>
    <row r="59" spans="1:37" ht="16" customHeight="1"/>
    <row r="60" spans="1:37" s="15" customFormat="1" ht="16" customHeight="1">
      <c r="B60" s="30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/>
      <c r="AD60"/>
      <c r="AE60"/>
    </row>
    <row r="61" spans="1:37" s="15" customFormat="1" ht="16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7" s="15" customFormat="1" ht="16" customHeight="1">
      <c r="AB62" s="31"/>
    </row>
    <row r="63" spans="1:37" ht="16" customHeight="1">
      <c r="AJ63" s="2"/>
    </row>
    <row r="64" spans="1:37" ht="16" customHeight="1">
      <c r="AJ64" s="2"/>
    </row>
    <row r="65" spans="2:36" ht="16" customHeight="1">
      <c r="AB65" s="32"/>
      <c r="AJ65" s="2"/>
    </row>
    <row r="66" spans="2:36" ht="16" customHeight="1">
      <c r="AB66" s="32"/>
      <c r="AJ66" s="2"/>
    </row>
    <row r="67" spans="2:36" ht="16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2:36" ht="16" customHeight="1"/>
    <row r="69" spans="2:36" ht="16" customHeight="1"/>
    <row r="70" spans="2:36" ht="16" customHeight="1"/>
    <row r="71" spans="2:36" ht="16" customHeight="1"/>
    <row r="72" spans="2:36" ht="16" customHeight="1"/>
    <row r="73" spans="2:36" ht="16" customHeight="1"/>
    <row r="74" spans="2:36" ht="16" customHeight="1"/>
    <row r="75" spans="2:36" ht="16" customHeight="1"/>
    <row r="76" spans="2:36" ht="16" customHeight="1"/>
    <row r="77" spans="2:36" ht="16" customHeight="1"/>
    <row r="78" spans="2:36" ht="16" customHeight="1"/>
    <row r="79" spans="2:36" ht="16" customHeight="1"/>
    <row r="80" spans="2:36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</sheetData>
  <sheetProtection algorithmName="SHA-512" hashValue="gw2SCo9iPTiehqXHi39ZWtKgi8TCIu/7VKxGvhTuEMoscCom8YM3v57SxmuO+z/1R7/p5OC2LzDLUD0A5XxeQQ==" saltValue="CAB4TvoT1MhhPH5vMis0NA==" spinCount="100000" sheet="1" selectLockedCells="1"/>
  <mergeCells count="88">
    <mergeCell ref="E49:H49"/>
    <mergeCell ref="I49:N49"/>
    <mergeCell ref="O49:T49"/>
    <mergeCell ref="U49:Z49"/>
    <mergeCell ref="I47:N47"/>
    <mergeCell ref="O47:T47"/>
    <mergeCell ref="U47:Z47"/>
    <mergeCell ref="E48:H48"/>
    <mergeCell ref="I48:N48"/>
    <mergeCell ref="O48:T48"/>
    <mergeCell ref="U48:Z48"/>
    <mergeCell ref="E45:H47"/>
    <mergeCell ref="I45:Z46"/>
    <mergeCell ref="V41:Z41"/>
    <mergeCell ref="O35:T35"/>
    <mergeCell ref="O36:T36"/>
    <mergeCell ref="O38:T38"/>
    <mergeCell ref="O39:T39"/>
    <mergeCell ref="O40:T40"/>
    <mergeCell ref="O41:T41"/>
    <mergeCell ref="V38:Z38"/>
    <mergeCell ref="V39:Z39"/>
    <mergeCell ref="O37:T37"/>
    <mergeCell ref="B8:I8"/>
    <mergeCell ref="J8:X8"/>
    <mergeCell ref="J9:X9"/>
    <mergeCell ref="J11:X11"/>
    <mergeCell ref="J12:X12"/>
    <mergeCell ref="B9:I14"/>
    <mergeCell ref="J13:X13"/>
    <mergeCell ref="J10:X10"/>
    <mergeCell ref="Y9:AA14"/>
    <mergeCell ref="AB9:AE14"/>
    <mergeCell ref="J14:X14"/>
    <mergeCell ref="F18:F19"/>
    <mergeCell ref="S18:S19"/>
    <mergeCell ref="G17:R17"/>
    <mergeCell ref="G18:R19"/>
    <mergeCell ref="P34:R34"/>
    <mergeCell ref="F25:G25"/>
    <mergeCell ref="F30:G31"/>
    <mergeCell ref="M20:M21"/>
    <mergeCell ref="F20:F21"/>
    <mergeCell ref="N20:O21"/>
    <mergeCell ref="H23:AE24"/>
    <mergeCell ref="F26:G27"/>
    <mergeCell ref="F23:G24"/>
    <mergeCell ref="H25:AE25"/>
    <mergeCell ref="H26:AE27"/>
    <mergeCell ref="U28:AE29"/>
    <mergeCell ref="Q28:T28"/>
    <mergeCell ref="Q29:T29"/>
    <mergeCell ref="I20:J21"/>
    <mergeCell ref="K20:L21"/>
    <mergeCell ref="AA39:AC39"/>
    <mergeCell ref="V34:Z34"/>
    <mergeCell ref="V35:Z35"/>
    <mergeCell ref="V40:Z40"/>
    <mergeCell ref="V36:Z36"/>
    <mergeCell ref="V37:Z37"/>
    <mergeCell ref="B28:E28"/>
    <mergeCell ref="B29:E29"/>
    <mergeCell ref="G29:J29"/>
    <mergeCell ref="G28:J28"/>
    <mergeCell ref="B18:E19"/>
    <mergeCell ref="B20:E27"/>
    <mergeCell ref="K34:N34"/>
    <mergeCell ref="J30:K31"/>
    <mergeCell ref="H30:I31"/>
    <mergeCell ref="L30:M31"/>
    <mergeCell ref="L28:O28"/>
    <mergeCell ref="L29:O29"/>
    <mergeCell ref="C50:AD51"/>
    <mergeCell ref="S3:AE4"/>
    <mergeCell ref="B5:AE6"/>
    <mergeCell ref="AB8:AE8"/>
    <mergeCell ref="Y8:AA8"/>
    <mergeCell ref="H22:AE22"/>
    <mergeCell ref="T17:AE17"/>
    <mergeCell ref="T18:AE19"/>
    <mergeCell ref="T20:U21"/>
    <mergeCell ref="X20:AE21"/>
    <mergeCell ref="F22:G22"/>
    <mergeCell ref="P20:Q21"/>
    <mergeCell ref="R20:S21"/>
    <mergeCell ref="G20:H21"/>
    <mergeCell ref="B17:E17"/>
    <mergeCell ref="B30:E31"/>
  </mergeCells>
  <phoneticPr fontId="1"/>
  <dataValidations count="8">
    <dataValidation imeMode="halfKatakana" allowBlank="1" showInputMessage="1" showErrorMessage="1" sqref="T17 G17 H22 H25" xr:uid="{00000000-0002-0000-0000-000000000000}"/>
    <dataValidation type="textLength" allowBlank="1" showInputMessage="1" showErrorMessage="1" promptTitle="ご住所の都道府県を洗濯してください。" sqref="V37" xr:uid="{00000000-0002-0000-0000-000001000000}">
      <formula1>0</formula1>
      <formula2>0</formula2>
    </dataValidation>
    <dataValidation type="list" imeMode="on" allowBlank="1" showInputMessage="1" showErrorMessage="1" sqref="P34:R34" xr:uid="{00000000-0002-0000-0000-000002000000}">
      <formula1>$AI$9:$AI$18</formula1>
    </dataValidation>
    <dataValidation type="list" allowBlank="1" showInputMessage="1" showErrorMessage="1" sqref="N20:U21 G20:L21" xr:uid="{00000000-0002-0000-0000-000003000000}">
      <formula1>$AI$8:$AI$17</formula1>
    </dataValidation>
    <dataValidation type="list" allowBlank="1" showInputMessage="1" showErrorMessage="1" sqref="F30:G31" xr:uid="{00000000-0002-0000-0000-000004000000}">
      <formula1>$AI$9:$AI$20</formula1>
    </dataValidation>
    <dataValidation type="list" allowBlank="1" showInputMessage="1" showErrorMessage="1" sqref="J30:K31" xr:uid="{00000000-0002-0000-0000-000005000000}">
      <formula1>$AI$9:$AI$39</formula1>
    </dataValidation>
    <dataValidation type="textLength" allowBlank="1" showInputMessage="1" promptTitle="ご住所の都道府県を洗濯してください。" sqref="V36:Z36" xr:uid="{E9AD55E3-4C52-C141-B2F8-AEDC7DBA1DF6}">
      <formula1>0</formula1>
      <formula2>0</formula2>
    </dataValidation>
    <dataValidation type="list" allowBlank="1" showInputMessage="1" showErrorMessage="1" sqref="X20:AE21" xr:uid="{00000000-0002-0000-0000-000006000000}">
      <formula1>$AJ$9:$AJ$55</formula1>
    </dataValidation>
  </dataValidations>
  <printOptions horizontalCentered="1" verticalCentered="1"/>
  <pageMargins left="0" right="0" top="0" bottom="0" header="0" footer="0"/>
  <pageSetup paperSize="9" scale="87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22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30</xdr:row>
                    <xdr:rowOff>0</xdr:rowOff>
                  </from>
                  <to>
                    <xdr:col>18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30</xdr:row>
                    <xdr:rowOff>0</xdr:rowOff>
                  </from>
                  <to>
                    <xdr:col>22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30</xdr:row>
                    <xdr:rowOff>0</xdr:rowOff>
                  </from>
                  <to>
                    <xdr:col>26</xdr:col>
                    <xdr:colOff>0</xdr:colOff>
                    <xdr:row>30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2023-10-12T05:31:17Z</cp:lastPrinted>
  <dcterms:created xsi:type="dcterms:W3CDTF">2015-01-20T02:33:05Z</dcterms:created>
  <dcterms:modified xsi:type="dcterms:W3CDTF">2023-10-12T06:55:20Z</dcterms:modified>
</cp:coreProperties>
</file>